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<sst xmlns="http://schemas.openxmlformats.org/spreadsheetml/2006/main" count="21" uniqueCount="21">
  <si>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</si>
  <si>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UME015</t>
  </si>
  <si>
    <t xml:space="preserve">Ud</t>
  </si>
  <si>
    <t xml:space="preserve">Papeleira portátil metálica.</t>
  </si>
  <si>
    <r>
      <rPr>
        <sz val="8.25"/>
        <color rgb="FF000000"/>
        <rFont val="Arial"/>
        <family val="2"/>
      </rPr>
      <t xml:space="preserve">Papeleira com boca superior quadrada extraível, série Boston, modelo AL71200ES Chapa Poliéster "JOFEL", de aço inoxidável AISI 304 acabamento acetinado de 0,8 mm de espessura, de 700 mm de altura, 236 mm de largura e 236 mm de profundidade, de 40 litros de capacidade, peso 4,995 kg.</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</si>
  <si>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</si>
  <si>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</si>
  <si>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</si>
  <si>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</si>
  <si>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</si>
  <si>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</si>
  <si>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mt52muj040d</t>
  </si>
  <si>
    <t xml:space="preserve">Ud</t>
  </si>
  <si>
    <t xml:space="preserve">Papeleira com boca superior quadrada extraível, série Boston, modelo AL71200ES Chapa Poliéster "JOFEL", de aço inoxidável AISI 304 acabamento acetinado de 0,8 mm de espessura, de 700 mm de altura, 236 mm de largura e 236 mm de profundidade, de 40 litros de capacidade, peso 4,995 kg.</t>
  </si>
  <si>
    <t xml:space="preserve">mo041</t>
  </si>
  <si>
    <t xml:space="preserve">h</t>
  </si>
  <si>
    <t xml:space="preserve">Oficial de 1ª construção de obra civil.</t>
  </si>
  <si>
    <t xml:space="preserve">%</t>
  </si>
  <si>
    <t xml:space="preserve">Custos directos complementares</t>
  </si>
  <si>
    <t xml:space="preserve">Custo de manutenção decenal: 107,06€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</si>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</sst>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38" customWidth="1"/>
    <col min="4" max="4" width="1.19" customWidth="1"/>
    <col min="5" max="5" width="83.4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97.93</v>
      </c>
      <c r="H9" s="13">
        <f ca="1">ROUND(INDIRECT(ADDRESS(ROW()+(0), COLUMN()+(-2), 1))*INDIRECT(ADDRESS(ROW()+(0), COLUMN()+(-1), 1)), 2)</f>
        <v>97.93</v>
      </c>
    </row>
    <row r="10" spans="1:8" ht="13.50" thickBot="1" customHeight="1">
      <c r="A10" s="14" t="s">
        <v>14</v>
      </c>
      <c r="B10" s="14"/>
      <c r="C10" s="15" t="s">
        <v>15</v>
      </c>
      <c r="D10" s="15"/>
      <c r="E10" s="16" t="s">
        <v>16</v>
      </c>
      <c r="F10" s="17">
        <v>0.058</v>
      </c>
      <c r="G10" s="18">
        <v>18.85</v>
      </c>
      <c r="H10" s="18">
        <f ca="1">ROUND(INDIRECT(ADDRESS(ROW()+(0), COLUMN()+(-2), 1))*INDIRECT(ADDRESS(ROW()+(0), COLUMN()+(-1), 1)), 2)</f>
        <v>1.09</v>
      </c>
    </row>
    <row r="11" spans="1:8" ht="13.50" thickBot="1" customHeight="1">
      <c r="A11" s="16"/>
      <c r="B11" s="16"/>
      <c r="C11" s="19" t="s">
        <v>17</v>
      </c>
      <c r="D11" s="19"/>
      <c r="E11" s="5" t="s">
        <v>18</v>
      </c>
      <c r="F11" s="20">
        <v>2</v>
      </c>
      <c r="G11" s="21">
        <f ca="1">ROUND(SUM(INDIRECT(ADDRESS(ROW()+(-1), COLUMN()+(1), 1)),INDIRECT(ADDRESS(ROW()+(-2), COLUMN()+(1), 1))), 2)</f>
        <v>99.02</v>
      </c>
      <c r="H11" s="21">
        <f ca="1">ROUND(INDIRECT(ADDRESS(ROW()+(0), COLUMN()+(-2), 1))*INDIRECT(ADDRESS(ROW()+(0), COLUMN()+(-1), 1))/100, 2)</f>
        <v>1.98</v>
      </c>
    </row>
    <row r="12" spans="1:8" ht="13.50" thickBot="1" customHeight="1">
      <c r="A12" s="22" t="s">
        <v>19</v>
      </c>
      <c r="B12" s="22"/>
      <c r="C12" s="23"/>
      <c r="D12" s="23"/>
      <c r="E12" s="23"/>
      <c r="F12" s="24"/>
      <c r="G12" s="22" t="s">
        <v>20</v>
      </c>
      <c r="H12" s="25">
        <f ca="1">ROUND(SUM(INDIRECT(ADDRESS(ROW()+(-1), COLUMN()+(0), 1)),INDIRECT(ADDRESS(ROW()+(-2), COLUMN()+(0), 1)),INDIRECT(ADDRESS(ROW()+(-3), COLUMN()+(0), 1))), 2)</f>
        <v>101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